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60" windowHeight="768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24" i="1" l="1"/>
  <c r="I12" i="1" l="1"/>
  <c r="I24" i="1" s="1"/>
  <c r="I25" i="1" s="1"/>
  <c r="I13" i="1" l="1"/>
  <c r="I14" i="1"/>
  <c r="I15" i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<sst xmlns="http://schemas.openxmlformats.org/spreadsheetml/2006/main" count="60" uniqueCount="37">
  <si>
    <t>Összesen</t>
  </si>
  <si>
    <t xml:space="preserve"> Turbo-Pegazus Kft.</t>
  </si>
  <si>
    <t xml:space="preserve"> www.turbopegazus.hu</t>
  </si>
  <si>
    <r>
      <rPr>
        <b/>
        <sz val="11"/>
        <color theme="1"/>
        <rFont val="Times New Roman"/>
        <family val="1"/>
        <charset val="238"/>
      </rPr>
      <t xml:space="preserve"> Cím: </t>
    </r>
    <r>
      <rPr>
        <sz val="11"/>
        <color theme="1"/>
        <rFont val="Times New Roman"/>
        <family val="1"/>
        <charset val="238"/>
      </rPr>
      <t>4027 Debrecen, Füredi út 12.</t>
    </r>
  </si>
  <si>
    <r>
      <rPr>
        <b/>
        <sz val="11"/>
        <color theme="1"/>
        <rFont val="Times New Roman"/>
        <family val="1"/>
        <charset val="238"/>
      </rPr>
      <t xml:space="preserve"> E-mail:</t>
    </r>
    <r>
      <rPr>
        <sz val="11"/>
        <color theme="1"/>
        <rFont val="Times New Roman"/>
        <family val="1"/>
        <charset val="238"/>
      </rPr>
      <t xml:space="preserve">  turbopegazus@gmail.com</t>
    </r>
  </si>
  <si>
    <t>Hossz</t>
  </si>
  <si>
    <t xml:space="preserve"> </t>
  </si>
  <si>
    <t>Zártszelvény méretek</t>
  </si>
  <si>
    <t>Zártszelvények</t>
  </si>
  <si>
    <t>M.e</t>
  </si>
  <si>
    <t>Szál</t>
  </si>
  <si>
    <t>6 fm</t>
  </si>
  <si>
    <t>Mobil: 0652/569-021</t>
  </si>
  <si>
    <t xml:space="preserve">  Nettó Ár / szál</t>
  </si>
  <si>
    <r>
      <rPr>
        <b/>
        <i/>
        <sz val="11"/>
        <rFont val="Times New Roman"/>
        <family val="1"/>
        <charset val="238"/>
      </rPr>
      <t>Zártszelvény 20x20x2    VTSZ:7306</t>
    </r>
    <r>
      <rPr>
        <sz val="11"/>
        <rFont val="Times New Roman"/>
        <family val="1"/>
        <charset val="238"/>
      </rPr>
      <t xml:space="preserve">
 </t>
    </r>
    <r>
      <rPr>
        <sz val="9"/>
        <rFont val="Times New Roman"/>
        <family val="1"/>
        <charset val="238"/>
      </rPr>
      <t>Folyómétersúlya: 1.05 kg, a szál tömege kb. 6.3 kg..</t>
    </r>
  </si>
  <si>
    <r>
      <rPr>
        <b/>
        <i/>
        <sz val="11"/>
        <rFont val="Times New Roman"/>
        <family val="1"/>
        <charset val="238"/>
      </rPr>
      <t>Zártszelvény 30x30x2    VTSZ:7306</t>
    </r>
    <r>
      <rPr>
        <sz val="11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Folyómétersúlya: 1.68 kg, a szál tömege kb. 10.08 kg.</t>
    </r>
  </si>
  <si>
    <r>
      <rPr>
        <b/>
        <i/>
        <sz val="11"/>
        <rFont val="Times New Roman"/>
        <family val="1"/>
        <charset val="238"/>
      </rPr>
      <t>Zártszelvény 40x20x2    VTSZ:7306</t>
    </r>
    <r>
      <rPr>
        <sz val="11"/>
        <rFont val="Times New Roman"/>
        <family val="1"/>
        <charset val="238"/>
      </rPr>
      <t xml:space="preserve">
 </t>
    </r>
    <r>
      <rPr>
        <sz val="9"/>
        <rFont val="Times New Roman"/>
        <family val="1"/>
        <charset val="238"/>
      </rPr>
      <t>Folyómétersúlya: 1.68 kg, a szál tömege kb. 10.08 kg</t>
    </r>
  </si>
  <si>
    <r>
      <rPr>
        <b/>
        <i/>
        <sz val="11"/>
        <rFont val="Times New Roman"/>
        <family val="1"/>
        <charset val="238"/>
      </rPr>
      <t>Zártszelvény 40x40x2    VTSZ:7306</t>
    </r>
    <r>
      <rPr>
        <sz val="11"/>
        <rFont val="Times New Roman"/>
        <family val="1"/>
        <charset val="238"/>
      </rPr>
      <t xml:space="preserve">
 </t>
    </r>
    <r>
      <rPr>
        <sz val="9"/>
        <rFont val="Times New Roman"/>
        <family val="1"/>
        <charset val="238"/>
      </rPr>
      <t>Folyómétersúlya: 2.31 kg, a szál tömege kb. 13.86 kg.</t>
    </r>
  </si>
  <si>
    <r>
      <rPr>
        <b/>
        <i/>
        <sz val="11"/>
        <rFont val="Times New Roman"/>
        <family val="1"/>
        <charset val="238"/>
      </rPr>
      <t>Zártszelvény 60x40x2     VTSZ:7306</t>
    </r>
    <r>
      <rPr>
        <sz val="11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Folyómétersúlya: 2.93 kg, a szál tömege kb. 17.58 kg.</t>
    </r>
  </si>
  <si>
    <r>
      <rPr>
        <b/>
        <i/>
        <sz val="11"/>
        <rFont val="Times New Roman"/>
        <family val="1"/>
        <charset val="238"/>
      </rPr>
      <t>Zártszelvény 60x60x2    VTSZ:7306</t>
    </r>
    <r>
      <rPr>
        <sz val="11"/>
        <rFont val="Times New Roman"/>
        <family val="1"/>
        <charset val="238"/>
      </rPr>
      <t xml:space="preserve">
 </t>
    </r>
    <r>
      <rPr>
        <sz val="9"/>
        <rFont val="Times New Roman"/>
        <family val="1"/>
        <charset val="238"/>
      </rPr>
      <t>Folyómétersúlya: 3.56 kg, a szál tömege kb. 21.36 kg.</t>
    </r>
  </si>
  <si>
    <r>
      <rPr>
        <b/>
        <i/>
        <sz val="11"/>
        <rFont val="Times New Roman"/>
        <family val="1"/>
        <charset val="238"/>
      </rPr>
      <t>Zártszelvény 60x60x3   VTSZ:7306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Folyómétersúlya kb. 5.19 kg, a szál tömege kb. 31.14 kg.</t>
    </r>
  </si>
  <si>
    <r>
      <rPr>
        <b/>
        <i/>
        <sz val="11"/>
        <rFont val="Times New Roman"/>
        <family val="1"/>
        <charset val="238"/>
      </rPr>
      <t>Zártszelvény 80x60x3   VTSZ:7306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Folyómétersúlya kb. 6.13 kg, a szál tömege kb. 36.78 kg.</t>
    </r>
  </si>
  <si>
    <r>
      <rPr>
        <b/>
        <i/>
        <sz val="11"/>
        <rFont val="Times New Roman"/>
        <family val="1"/>
        <charset val="238"/>
      </rPr>
      <t>Zártszelvény 80x80x3   VTSZ:7306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Folyómétersúlya kb. 7.07 kg, a szál tömege kb. 42.42 kg.</t>
    </r>
  </si>
  <si>
    <r>
      <rPr>
        <b/>
        <i/>
        <sz val="11"/>
        <rFont val="Times New Roman"/>
        <family val="1"/>
        <charset val="238"/>
      </rPr>
      <t>Laposacél 40x3 /laposvas/    VTSZ:7211</t>
    </r>
    <r>
      <rPr>
        <sz val="11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Folyómétersúlya kb. 0.94 kg, a szál tömege kb. 5.66 kg.</t>
    </r>
  </si>
  <si>
    <r>
      <rPr>
        <b/>
        <i/>
        <sz val="11"/>
        <rFont val="Times New Roman"/>
        <family val="1"/>
        <charset val="238"/>
      </rPr>
      <t>Szögacél 40x40x3 /szögvas/    VTSZ:7216</t>
    </r>
    <r>
      <rPr>
        <sz val="11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Folyómétersúlya kb. 1.84 kg, a szál tömege kb. 11.03 kg</t>
    </r>
    <r>
      <rPr>
        <sz val="9"/>
        <rFont val="Times New Roman"/>
        <family val="1"/>
        <charset val="238"/>
      </rPr>
      <t>.</t>
    </r>
  </si>
  <si>
    <r>
      <t xml:space="preserve">2 941 Ft
</t>
    </r>
    <r>
      <rPr>
        <sz val="11"/>
        <color rgb="FFFF0000"/>
        <rFont val="Times New Roman"/>
        <family val="1"/>
        <charset val="238"/>
      </rPr>
      <t>2 647 Ft</t>
    </r>
  </si>
  <si>
    <r>
      <rPr>
        <strike/>
        <sz val="11"/>
        <rFont val="Times New Roman"/>
        <family val="1"/>
        <charset val="238"/>
      </rPr>
      <t>4 536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4 082 Ft</t>
    </r>
  </si>
  <si>
    <r>
      <rPr>
        <strike/>
        <sz val="11"/>
        <rFont val="Times New Roman"/>
        <family val="1"/>
        <charset val="238"/>
      </rPr>
      <t>6 233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5 610 Ft</t>
    </r>
  </si>
  <si>
    <r>
      <rPr>
        <strike/>
        <sz val="11"/>
        <rFont val="Times New Roman"/>
        <family val="1"/>
        <charset val="238"/>
      </rPr>
      <t>7 895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7 106 Ft</t>
    </r>
  </si>
  <si>
    <r>
      <rPr>
        <strike/>
        <sz val="11"/>
        <rFont val="Times New Roman"/>
        <family val="1"/>
        <charset val="238"/>
      </rPr>
      <t>9 592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8 633 Ft</t>
    </r>
  </si>
  <si>
    <r>
      <rPr>
        <strike/>
        <sz val="11"/>
        <rFont val="Times New Roman"/>
        <family val="1"/>
        <charset val="238"/>
      </rPr>
      <t>13 804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12 424 Ft</t>
    </r>
  </si>
  <si>
    <r>
      <rPr>
        <strike/>
        <sz val="11"/>
        <rFont val="Times New Roman"/>
        <family val="1"/>
        <charset val="238"/>
      </rPr>
      <t>16 285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14 657 Ft</t>
    </r>
  </si>
  <si>
    <r>
      <rPr>
        <strike/>
        <sz val="11"/>
        <rFont val="Times New Roman"/>
        <family val="1"/>
        <charset val="238"/>
      </rPr>
      <t>18 800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16 920 Ft</t>
    </r>
  </si>
  <si>
    <r>
      <rPr>
        <strike/>
        <sz val="11"/>
        <rFont val="Times New Roman"/>
        <family val="1"/>
        <charset val="238"/>
      </rPr>
      <t>2 575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2 318 Ft</t>
    </r>
  </si>
  <si>
    <r>
      <rPr>
        <strike/>
        <sz val="11"/>
        <rFont val="Times New Roman"/>
        <family val="1"/>
        <charset val="238"/>
      </rPr>
      <t>5 013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4 512 Ft</t>
    </r>
  </si>
  <si>
    <r>
      <rPr>
        <strike/>
        <sz val="11"/>
        <rFont val="Times New Roman"/>
        <family val="1"/>
        <charset val="238"/>
      </rPr>
      <t>5 960 Ft</t>
    </r>
    <r>
      <rPr>
        <sz val="11"/>
        <rFont val="Times New Roman"/>
        <family val="1"/>
        <charset val="238"/>
      </rPr>
      <t xml:space="preserve">
</t>
    </r>
    <r>
      <rPr>
        <sz val="11"/>
        <color rgb="FFFF0000"/>
        <rFont val="Times New Roman"/>
        <family val="1"/>
        <charset val="238"/>
      </rPr>
      <t>5 364 Ft</t>
    </r>
  </si>
  <si>
    <r>
      <rPr>
        <b/>
        <i/>
        <sz val="11"/>
        <rFont val="Times New Roman"/>
        <family val="1"/>
        <charset val="238"/>
      </rPr>
      <t xml:space="preserve">Hidegen hajlított U acél 40x40x2 VTSZ:7216
</t>
    </r>
    <r>
      <rPr>
        <sz val="8"/>
        <rFont val="Times New Roman"/>
        <family val="1"/>
        <charset val="238"/>
      </rPr>
      <t>Folyómétersúlya kb. 1.78 kg, a szál tömege kb. 10.68 kg.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</si>
</sst>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2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8"/>
      <color rgb="FF002776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0"/>
      <color rgb="FF002776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rgb="FF001D58"/>
      <name val="Times New Roman"/>
      <family val="1"/>
      <charset val="238"/>
    </font>
    <font>
      <sz val="12"/>
      <color rgb="FF001D58"/>
      <name val="Times New Roman"/>
      <family val="1"/>
      <charset val="238"/>
    </font>
    <font>
      <b/>
      <sz val="12"/>
      <color rgb="FF001D58"/>
      <name val="Times New Roman"/>
      <family val="1"/>
      <charset val="238"/>
    </font>
    <font>
      <sz val="11"/>
      <color rgb="FF001D58"/>
      <name val="Times New Roman"/>
      <family val="1"/>
      <charset val="238"/>
    </font>
    <font>
      <b/>
      <sz val="10"/>
      <color rgb="FF001D58"/>
      <name val="Times New Roman"/>
      <family val="1"/>
      <charset val="238"/>
    </font>
    <font>
      <b/>
      <sz val="11"/>
      <color rgb="FF001D5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trike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9EFF7"/>
        <bgColor indexed="64"/>
      </patternFill>
    </fill>
  </fills>
  <borders count="6">
    <border>
      <left/>
      <right/>
      <top/>
      <bottom/>
      <diagonal/>
    </border>
    <border>
      <left style="thin">
        <color rgb="FF001D58"/>
      </left>
      <right/>
      <top style="thin">
        <color rgb="FF001D58"/>
      </top>
      <bottom style="thin">
        <color rgb="FF001D58"/>
      </bottom>
      <diagonal/>
    </border>
    <border>
      <left/>
      <right/>
      <top style="thin">
        <color rgb="FF001D58"/>
      </top>
      <bottom style="thin">
        <color rgb="FF001D58"/>
      </bottom>
      <diagonal/>
    </border>
    <border>
      <left/>
      <right style="thin">
        <color rgb="FF001D58"/>
      </right>
      <top style="thin">
        <color rgb="FF001D58"/>
      </top>
      <bottom style="thin">
        <color rgb="FF001D58"/>
      </bottom>
      <diagonal/>
    </border>
    <border>
      <left/>
      <right/>
      <top/>
      <bottom style="thin">
        <color rgb="FF001D58"/>
      </bottom>
      <diagonal/>
    </border>
    <border>
      <left/>
      <right/>
      <top style="thin">
        <color rgb="FF001D58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10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1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0" fontId="11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4" fillId="0" borderId="0" xfId="0" applyNumberFormat="1" applyFont="1"/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1D58"/>
      <color rgb="FFDAE4F2"/>
      <color rgb="FFE9EFF7"/>
      <color rgb="FFC2DAF6"/>
      <color rgb="FFDEEBFA"/>
      <color rgb="FFD6E0EE"/>
      <color rgb="FFC9D7E9"/>
      <color rgb="FFE1E9F3"/>
      <color rgb="FFE3F0F5"/>
      <color rgb="FF002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263101</xdr:colOff>
      <xdr:row>1</xdr:row>
      <xdr:rowOff>66677</xdr:rowOff>
    </xdr:from>
    <xdr:to>
      <xdr:col>2</xdr:col>
      <xdr:colOff>723900</xdr:colOff>
      <xdr:row>1</xdr:row>
      <xdr:rowOff>800101</xdr:rowOff>
    </xdr:to>
    <xdr:pic>
      <xdr:nvPicPr>
        <xdr:cNvPr id="3" name="Kép 2" descr="turbopegazusjav2_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126" y="104777"/>
          <a:ext cx="1175174" cy="733424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1</xdr:row>
      <xdr:rowOff>161925</xdr:rowOff>
    </xdr:from>
    <xdr:ext cx="2552701" cy="609600"/>
    <xdr:sp macro="" textlink="">
      <xdr:nvSpPr>
        <xdr:cNvPr id="4" name="Téglalap 3"/>
        <xdr:cNvSpPr/>
      </xdr:nvSpPr>
      <xdr:spPr>
        <a:xfrm>
          <a:off x="1943100" y="200025"/>
          <a:ext cx="2552701" cy="60960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hu-HU" sz="36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ÁRlista</a:t>
          </a:r>
          <a:endParaRPr lang="hu-HU" sz="38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4</xdr:col>
      <xdr:colOff>723899</xdr:colOff>
      <xdr:row>4</xdr:row>
      <xdr:rowOff>0</xdr:rowOff>
    </xdr:from>
    <xdr:to>
      <xdr:col>7</xdr:col>
      <xdr:colOff>447674</xdr:colOff>
      <xdr:row>10</xdr:row>
      <xdr:rowOff>9525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4" y="1228725"/>
          <a:ext cx="1819275" cy="990600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4</xdr:row>
      <xdr:rowOff>171449</xdr:rowOff>
    </xdr:from>
    <xdr:ext cx="1933575" cy="1114425"/>
    <xdr:sp macro="" textlink="">
      <xdr:nvSpPr>
        <xdr:cNvPr id="5" name="Szövegdoboz 4"/>
        <xdr:cNvSpPr txBox="1"/>
      </xdr:nvSpPr>
      <xdr:spPr>
        <a:xfrm rot="20449851">
          <a:off x="190500" y="1400174"/>
          <a:ext cx="1933575" cy="1114425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hu-HU" sz="1600">
              <a:solidFill>
                <a:srgbClr val="FF0000"/>
              </a:solidFill>
            </a:rPr>
            <a:t>Május és Június</a:t>
          </a:r>
          <a:r>
            <a:rPr lang="hu-HU" sz="1600" baseline="0">
              <a:solidFill>
                <a:srgbClr val="FF0000"/>
              </a:solidFill>
            </a:rPr>
            <a:t> hónapban </a:t>
          </a:r>
          <a:r>
            <a:rPr lang="hu-HU" sz="1600">
              <a:solidFill>
                <a:srgbClr val="FF0000"/>
              </a:solidFill>
            </a:rPr>
            <a:t>  -10</a:t>
          </a:r>
          <a:r>
            <a:rPr lang="hu-HU" sz="1600" baseline="0">
              <a:solidFill>
                <a:srgbClr val="FF0000"/>
              </a:solidFill>
            </a:rPr>
            <a:t> % </a:t>
          </a:r>
          <a:r>
            <a:rPr lang="hu-HU" sz="1600">
              <a:solidFill>
                <a:srgbClr val="FF0000"/>
              </a:solidFill>
            </a:rPr>
            <a:t>bevezető AKCIÓ a zártszelvényekre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aj&#225;nlat_%20any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27">
          <cell r="B27" t="str">
            <v>A lemez termékek a hatályos törvény alapján a fordított adózás hatálya alá tartoznak!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13" workbookViewId="0">
      <selection activeCell="P24" sqref="P24"/>
    </sheetView>
  </sheetViews>
  <sheetFormatPr defaultRowHeight="15" x14ac:dyDescent="0.25"/>
  <cols>
    <col min="1" max="1" width="3" style="1" customWidth="1"/>
    <col min="2" max="2" width="10.7109375" style="1" customWidth="1"/>
    <col min="3" max="3" width="19.42578125" style="1" customWidth="1"/>
    <col min="4" max="4" width="9" style="1" customWidth="1"/>
    <col min="5" max="5" width="10.85546875" style="1" customWidth="1"/>
    <col min="6" max="6" width="11.5703125" style="3" customWidth="1"/>
    <col min="7" max="7" width="9" style="3" customWidth="1"/>
    <col min="8" max="8" width="7.140625" style="3" customWidth="1"/>
    <col min="9" max="9" width="0.140625" style="3" hidden="1" customWidth="1"/>
    <col min="10" max="10" width="9" style="3" hidden="1" customWidth="1"/>
    <col min="11" max="16384" width="9.140625" style="3"/>
  </cols>
  <sheetData>
    <row r="1" spans="1:18" ht="3" customHeight="1" x14ac:dyDescent="0.25">
      <c r="F1" s="2"/>
      <c r="G1" s="2"/>
      <c r="H1" s="2"/>
      <c r="I1" s="2"/>
      <c r="J1" s="2"/>
    </row>
    <row r="2" spans="1:18" ht="70.5" customHeight="1" x14ac:dyDescent="0.25">
      <c r="A2" s="40"/>
      <c r="B2" s="41"/>
      <c r="C2" s="41"/>
      <c r="D2" s="33"/>
      <c r="E2" s="33"/>
      <c r="F2" s="33"/>
      <c r="G2" s="33"/>
      <c r="H2" s="33"/>
      <c r="I2" s="33"/>
      <c r="J2" s="34"/>
      <c r="K2" s="2"/>
      <c r="L2" s="2"/>
      <c r="M2" s="2"/>
      <c r="N2" s="2"/>
    </row>
    <row r="3" spans="1:18" s="1" customFormat="1" ht="1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"/>
      <c r="L3" s="4"/>
      <c r="M3" s="4"/>
      <c r="N3" s="4"/>
    </row>
    <row r="4" spans="1:18" s="6" customFormat="1" ht="21.75" customHeight="1" x14ac:dyDescent="0.25">
      <c r="A4" s="43" t="s">
        <v>1</v>
      </c>
      <c r="B4" s="43"/>
      <c r="C4" s="43"/>
      <c r="D4" s="43"/>
      <c r="E4" s="43"/>
      <c r="F4" s="43" t="s">
        <v>8</v>
      </c>
      <c r="G4" s="43"/>
      <c r="H4" s="43"/>
      <c r="I4" s="43"/>
      <c r="J4" s="43"/>
      <c r="K4" s="5"/>
      <c r="L4" s="5"/>
      <c r="M4" s="5"/>
      <c r="N4" s="5"/>
    </row>
    <row r="5" spans="1:18" ht="18" customHeight="1" x14ac:dyDescent="0.25">
      <c r="A5" s="44" t="s">
        <v>3</v>
      </c>
      <c r="B5" s="44"/>
      <c r="C5" s="44"/>
      <c r="D5" s="44"/>
      <c r="E5" s="44"/>
      <c r="F5" s="46"/>
      <c r="G5" s="46"/>
      <c r="H5" s="46"/>
      <c r="I5" s="46"/>
      <c r="J5" s="46"/>
      <c r="K5" s="7"/>
      <c r="L5" s="7"/>
      <c r="M5" s="7"/>
      <c r="N5" s="7"/>
    </row>
    <row r="6" spans="1:18" ht="20.25" customHeight="1" x14ac:dyDescent="0.25">
      <c r="A6" s="45" t="s">
        <v>12</v>
      </c>
      <c r="B6" s="44"/>
      <c r="C6" s="44"/>
      <c r="D6" s="44"/>
      <c r="E6" s="44"/>
      <c r="F6" s="46"/>
      <c r="G6" s="46"/>
      <c r="H6" s="46"/>
      <c r="I6" s="46"/>
      <c r="J6" s="46"/>
      <c r="K6" s="7"/>
      <c r="L6" s="7"/>
      <c r="M6" s="7"/>
      <c r="N6" s="7"/>
    </row>
    <row r="7" spans="1:18" ht="0.7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7"/>
      <c r="L7" s="7"/>
      <c r="M7" s="7"/>
      <c r="N7" s="7"/>
      <c r="Q7" s="8"/>
      <c r="R7" s="8"/>
    </row>
    <row r="8" spans="1:18" ht="18" customHeight="1" x14ac:dyDescent="0.25">
      <c r="A8" s="44" t="s">
        <v>4</v>
      </c>
      <c r="B8" s="44"/>
      <c r="C8" s="44"/>
      <c r="D8" s="44"/>
      <c r="E8" s="44"/>
      <c r="F8" s="47"/>
      <c r="G8" s="47"/>
      <c r="H8" s="47"/>
      <c r="I8" s="47"/>
      <c r="J8" s="47"/>
      <c r="K8" s="9"/>
      <c r="L8" s="9"/>
      <c r="M8" s="10"/>
      <c r="N8" s="11"/>
      <c r="Q8" s="12"/>
      <c r="R8" s="13"/>
    </row>
    <row r="9" spans="1:18" ht="18" customHeight="1" x14ac:dyDescent="0.25">
      <c r="A9" s="44" t="s">
        <v>2</v>
      </c>
      <c r="B9" s="44"/>
      <c r="C9" s="44"/>
      <c r="D9" s="44"/>
      <c r="E9" s="44"/>
      <c r="F9" s="47"/>
      <c r="G9" s="47"/>
      <c r="H9" s="47"/>
      <c r="I9" s="47"/>
      <c r="J9" s="47"/>
      <c r="K9" s="9"/>
      <c r="L9" s="9"/>
      <c r="M9" s="10"/>
      <c r="N9" s="11"/>
      <c r="Q9" s="14"/>
      <c r="R9" s="15"/>
    </row>
    <row r="10" spans="1:18" ht="2.25" customHeight="1" x14ac:dyDescent="0.25">
      <c r="A10" s="35"/>
      <c r="B10" s="35"/>
      <c r="C10" s="39"/>
      <c r="D10" s="39"/>
      <c r="E10" s="39"/>
      <c r="F10" s="39"/>
      <c r="G10" s="36"/>
      <c r="H10" s="36"/>
      <c r="I10" s="37"/>
      <c r="J10" s="38"/>
      <c r="K10" s="9"/>
      <c r="L10" s="9"/>
      <c r="M10" s="10"/>
      <c r="N10" s="11"/>
      <c r="Q10" s="14"/>
      <c r="R10" s="15"/>
    </row>
    <row r="11" spans="1:18" s="16" customFormat="1" ht="35.1" customHeight="1" x14ac:dyDescent="0.25">
      <c r="A11" s="29"/>
      <c r="B11" s="50" t="s">
        <v>7</v>
      </c>
      <c r="C11" s="50"/>
      <c r="D11" s="50"/>
      <c r="E11" s="23" t="s">
        <v>9</v>
      </c>
      <c r="F11" s="23" t="s">
        <v>5</v>
      </c>
      <c r="G11" s="50" t="s">
        <v>13</v>
      </c>
      <c r="H11" s="50"/>
      <c r="I11" s="50" t="s">
        <v>0</v>
      </c>
      <c r="J11" s="50"/>
      <c r="Q11" s="17"/>
      <c r="R11" s="18"/>
    </row>
    <row r="12" spans="1:18" ht="38.25" customHeight="1" x14ac:dyDescent="0.25">
      <c r="A12" s="24">
        <v>1</v>
      </c>
      <c r="B12" s="53" t="s">
        <v>14</v>
      </c>
      <c r="C12" s="53"/>
      <c r="D12" s="53"/>
      <c r="E12" s="25" t="s">
        <v>10</v>
      </c>
      <c r="F12" s="26" t="s">
        <v>11</v>
      </c>
      <c r="G12" s="56" t="s">
        <v>25</v>
      </c>
      <c r="H12" s="56"/>
      <c r="I12" s="49" t="e">
        <f>F12*G12</f>
        <v>#VALUE!</v>
      </c>
      <c r="J12" s="49"/>
      <c r="Q12" s="8"/>
      <c r="R12" s="8"/>
    </row>
    <row r="13" spans="1:18" ht="35.25" customHeight="1" x14ac:dyDescent="0.25">
      <c r="A13" s="24">
        <v>2</v>
      </c>
      <c r="B13" s="53" t="s">
        <v>15</v>
      </c>
      <c r="C13" s="53"/>
      <c r="D13" s="53"/>
      <c r="E13" s="25" t="s">
        <v>10</v>
      </c>
      <c r="F13" s="26" t="s">
        <v>11</v>
      </c>
      <c r="G13" s="49" t="s">
        <v>26</v>
      </c>
      <c r="H13" s="49"/>
      <c r="I13" s="49" t="e">
        <f t="shared" ref="I13:I18" si="0">F13*G13</f>
        <v>#VALUE!</v>
      </c>
      <c r="J13" s="49"/>
      <c r="Q13" s="8"/>
      <c r="R13" s="8"/>
    </row>
    <row r="14" spans="1:18" ht="35.25" customHeight="1" x14ac:dyDescent="0.25">
      <c r="A14" s="24">
        <v>3</v>
      </c>
      <c r="B14" s="53" t="s">
        <v>16</v>
      </c>
      <c r="C14" s="53"/>
      <c r="D14" s="53"/>
      <c r="E14" s="25" t="s">
        <v>10</v>
      </c>
      <c r="F14" s="26" t="s">
        <v>11</v>
      </c>
      <c r="G14" s="49" t="s">
        <v>26</v>
      </c>
      <c r="H14" s="49"/>
      <c r="I14" s="49" t="e">
        <f t="shared" si="0"/>
        <v>#VALUE!</v>
      </c>
      <c r="J14" s="49"/>
    </row>
    <row r="15" spans="1:18" ht="36" customHeight="1" x14ac:dyDescent="0.25">
      <c r="A15" s="24">
        <v>4</v>
      </c>
      <c r="B15" s="53" t="s">
        <v>17</v>
      </c>
      <c r="C15" s="53"/>
      <c r="D15" s="53"/>
      <c r="E15" s="25" t="s">
        <v>10</v>
      </c>
      <c r="F15" s="26" t="s">
        <v>11</v>
      </c>
      <c r="G15" s="49" t="s">
        <v>27</v>
      </c>
      <c r="H15" s="49"/>
      <c r="I15" s="49" t="e">
        <f t="shared" si="0"/>
        <v>#VALUE!</v>
      </c>
      <c r="J15" s="49"/>
    </row>
    <row r="16" spans="1:18" ht="36" customHeight="1" x14ac:dyDescent="0.25">
      <c r="A16" s="24">
        <v>5</v>
      </c>
      <c r="B16" s="53" t="s">
        <v>18</v>
      </c>
      <c r="C16" s="53"/>
      <c r="D16" s="53"/>
      <c r="E16" s="25" t="s">
        <v>10</v>
      </c>
      <c r="F16" s="26" t="s">
        <v>11</v>
      </c>
      <c r="G16" s="49" t="s">
        <v>28</v>
      </c>
      <c r="H16" s="49"/>
      <c r="I16" s="49" t="e">
        <f t="shared" si="0"/>
        <v>#VALUE!</v>
      </c>
      <c r="J16" s="49"/>
    </row>
    <row r="17" spans="1:17" ht="33.75" customHeight="1" x14ac:dyDescent="0.25">
      <c r="A17" s="24">
        <v>6</v>
      </c>
      <c r="B17" s="53" t="s">
        <v>19</v>
      </c>
      <c r="C17" s="53"/>
      <c r="D17" s="53"/>
      <c r="E17" s="25" t="s">
        <v>10</v>
      </c>
      <c r="F17" s="26" t="s">
        <v>11</v>
      </c>
      <c r="G17" s="49" t="s">
        <v>29</v>
      </c>
      <c r="H17" s="49"/>
      <c r="I17" s="49" t="e">
        <f t="shared" si="0"/>
        <v>#VALUE!</v>
      </c>
      <c r="J17" s="49"/>
    </row>
    <row r="18" spans="1:17" ht="35.25" customHeight="1" x14ac:dyDescent="0.25">
      <c r="A18" s="24">
        <v>7</v>
      </c>
      <c r="B18" s="53" t="s">
        <v>20</v>
      </c>
      <c r="C18" s="53"/>
      <c r="D18" s="53"/>
      <c r="E18" s="25" t="s">
        <v>10</v>
      </c>
      <c r="F18" s="26" t="s">
        <v>11</v>
      </c>
      <c r="G18" s="49" t="s">
        <v>30</v>
      </c>
      <c r="H18" s="49"/>
      <c r="I18" s="49" t="e">
        <f t="shared" si="0"/>
        <v>#VALUE!</v>
      </c>
      <c r="J18" s="49"/>
    </row>
    <row r="19" spans="1:17" ht="35.25" customHeight="1" x14ac:dyDescent="0.25">
      <c r="A19" s="24">
        <v>8</v>
      </c>
      <c r="B19" s="53" t="s">
        <v>21</v>
      </c>
      <c r="C19" s="53"/>
      <c r="D19" s="53"/>
      <c r="E19" s="25" t="s">
        <v>10</v>
      </c>
      <c r="F19" s="26" t="s">
        <v>11</v>
      </c>
      <c r="G19" s="49" t="s">
        <v>31</v>
      </c>
      <c r="H19" s="49"/>
      <c r="I19" s="49" t="e">
        <f>F19*G19</f>
        <v>#VALUE!</v>
      </c>
      <c r="J19" s="49"/>
    </row>
    <row r="20" spans="1:17" ht="39.75" customHeight="1" x14ac:dyDescent="0.25">
      <c r="A20" s="24">
        <v>9</v>
      </c>
      <c r="B20" s="53" t="s">
        <v>22</v>
      </c>
      <c r="C20" s="53"/>
      <c r="D20" s="53"/>
      <c r="E20" s="25" t="s">
        <v>10</v>
      </c>
      <c r="F20" s="26" t="s">
        <v>11</v>
      </c>
      <c r="G20" s="49" t="s">
        <v>32</v>
      </c>
      <c r="H20" s="49"/>
      <c r="I20" s="49" t="e">
        <f>F20*#REF!</f>
        <v>#VALUE!</v>
      </c>
      <c r="J20" s="49"/>
      <c r="Q20" s="3" t="s">
        <v>6</v>
      </c>
    </row>
    <row r="21" spans="1:17" ht="37.5" customHeight="1" x14ac:dyDescent="0.25">
      <c r="A21" s="30">
        <v>10</v>
      </c>
      <c r="B21" s="53" t="s">
        <v>23</v>
      </c>
      <c r="C21" s="53"/>
      <c r="D21" s="53"/>
      <c r="E21" s="27" t="s">
        <v>10</v>
      </c>
      <c r="F21" s="28" t="s">
        <v>11</v>
      </c>
      <c r="G21" s="49" t="s">
        <v>33</v>
      </c>
      <c r="H21" s="49"/>
      <c r="I21" s="32"/>
      <c r="J21" s="32"/>
    </row>
    <row r="22" spans="1:17" ht="39" customHeight="1" x14ac:dyDescent="0.25">
      <c r="A22" s="30">
        <v>11</v>
      </c>
      <c r="B22" s="53" t="s">
        <v>24</v>
      </c>
      <c r="C22" s="53"/>
      <c r="D22" s="53"/>
      <c r="E22" s="27" t="s">
        <v>10</v>
      </c>
      <c r="F22" s="28" t="s">
        <v>11</v>
      </c>
      <c r="G22" s="49" t="s">
        <v>34</v>
      </c>
      <c r="H22" s="49"/>
      <c r="I22" s="32"/>
      <c r="J22" s="32"/>
    </row>
    <row r="23" spans="1:17" ht="45.75" customHeight="1" x14ac:dyDescent="0.25">
      <c r="A23" s="31">
        <v>12</v>
      </c>
      <c r="B23" s="53" t="s">
        <v>36</v>
      </c>
      <c r="C23" s="53"/>
      <c r="D23" s="53"/>
      <c r="E23" s="27" t="s">
        <v>10</v>
      </c>
      <c r="F23" s="28" t="s">
        <v>11</v>
      </c>
      <c r="G23" s="49" t="s">
        <v>35</v>
      </c>
      <c r="H23" s="49"/>
      <c r="I23" s="32"/>
      <c r="J23" s="32"/>
    </row>
    <row r="24" spans="1:17" ht="36.75" customHeight="1" x14ac:dyDescent="0.25">
      <c r="A24" s="51" t="str">
        <f>[1]Munka1!B27</f>
        <v>A lemez termékek a hatályos törvény alapján a fordított adózás hatálya alá tartoznak!</v>
      </c>
      <c r="B24" s="51"/>
      <c r="C24" s="51"/>
      <c r="D24" s="51"/>
      <c r="E24" s="51"/>
      <c r="F24" s="51"/>
      <c r="G24" s="51"/>
      <c r="H24" s="51"/>
      <c r="I24" s="54" t="e">
        <f>SUM(I12:J23)</f>
        <v>#VALUE!</v>
      </c>
      <c r="J24" s="54"/>
    </row>
    <row r="25" spans="1:17" ht="23.1" customHeight="1" x14ac:dyDescent="0.25">
      <c r="A25" s="52"/>
      <c r="B25" s="52"/>
      <c r="C25" s="52"/>
      <c r="D25" s="52"/>
      <c r="E25" s="52"/>
      <c r="F25" s="52"/>
      <c r="G25" s="52"/>
      <c r="H25" s="52"/>
      <c r="I25" s="55" t="e">
        <f>I24*#REF!</f>
        <v>#VALUE!</v>
      </c>
      <c r="J25" s="55"/>
    </row>
    <row r="26" spans="1:17" ht="9" customHeight="1" x14ac:dyDescent="0.25">
      <c r="A26" s="19"/>
      <c r="B26" s="19"/>
      <c r="C26" s="19"/>
      <c r="D26" s="19"/>
      <c r="E26" s="19"/>
      <c r="F26" s="20"/>
      <c r="G26" s="20"/>
      <c r="H26" s="20"/>
      <c r="I26" s="20"/>
      <c r="J26" s="20"/>
    </row>
    <row r="27" spans="1:17" ht="15" customHeight="1" x14ac:dyDescent="0.25">
      <c r="A27" s="21"/>
      <c r="B27" s="48"/>
      <c r="C27" s="48"/>
      <c r="D27" s="48"/>
      <c r="E27" s="48"/>
      <c r="F27" s="48"/>
      <c r="G27" s="48"/>
      <c r="H27" s="48"/>
      <c r="I27" s="48"/>
      <c r="J27" s="48"/>
    </row>
    <row r="28" spans="1:17" ht="17.25" customHeight="1" x14ac:dyDescent="0.25">
      <c r="A28" s="21"/>
      <c r="B28" s="48"/>
      <c r="C28" s="48"/>
      <c r="D28" s="48"/>
      <c r="E28" s="48"/>
      <c r="F28" s="48"/>
      <c r="G28" s="48"/>
      <c r="H28" s="48"/>
      <c r="I28" s="48"/>
      <c r="J28" s="48"/>
    </row>
    <row r="29" spans="1:17" x14ac:dyDescent="0.25">
      <c r="A29" s="19"/>
      <c r="B29" s="48"/>
      <c r="C29" s="48"/>
      <c r="D29" s="48"/>
      <c r="E29" s="48"/>
      <c r="F29" s="48"/>
      <c r="G29" s="48"/>
      <c r="H29" s="48"/>
      <c r="I29" s="48"/>
      <c r="J29" s="48"/>
    </row>
    <row r="30" spans="1:17" x14ac:dyDescent="0.25">
      <c r="A30" s="19"/>
      <c r="B30" s="19"/>
      <c r="C30" s="19"/>
      <c r="D30" s="19"/>
      <c r="E30" s="19"/>
      <c r="F30" s="20"/>
      <c r="G30" s="20"/>
      <c r="H30" s="20"/>
      <c r="I30" s="20"/>
      <c r="J30" s="20"/>
    </row>
    <row r="31" spans="1:17" x14ac:dyDescent="0.25">
      <c r="A31" s="19"/>
      <c r="B31" s="19"/>
      <c r="C31" s="19"/>
      <c r="D31" s="19"/>
      <c r="E31" s="19"/>
      <c r="F31" s="20"/>
      <c r="G31" s="20"/>
      <c r="H31" s="20"/>
      <c r="I31" s="20"/>
      <c r="J31" s="20"/>
    </row>
    <row r="32" spans="1:17" x14ac:dyDescent="0.25">
      <c r="A32" s="19"/>
      <c r="B32" s="19"/>
      <c r="C32" s="19"/>
      <c r="D32" s="19"/>
      <c r="E32" s="19"/>
      <c r="F32" s="20"/>
      <c r="G32" s="20"/>
      <c r="H32" s="20"/>
      <c r="I32" s="20"/>
      <c r="J32" s="20"/>
    </row>
    <row r="33" spans="1:10" x14ac:dyDescent="0.25">
      <c r="A33" s="19"/>
      <c r="B33" s="19"/>
      <c r="C33" s="19"/>
      <c r="D33" s="19"/>
      <c r="E33" s="19"/>
      <c r="F33" s="20"/>
      <c r="G33" s="20"/>
      <c r="H33" s="20"/>
      <c r="I33" s="20"/>
      <c r="J33" s="20"/>
    </row>
    <row r="34" spans="1:10" x14ac:dyDescent="0.25">
      <c r="A34" s="19"/>
      <c r="B34" s="19"/>
      <c r="C34" s="19"/>
      <c r="D34" s="19"/>
      <c r="E34" s="19"/>
      <c r="F34" s="20"/>
      <c r="G34" s="20"/>
      <c r="H34" s="20"/>
      <c r="I34" s="20"/>
      <c r="J34" s="20"/>
    </row>
    <row r="35" spans="1:10" x14ac:dyDescent="0.25">
      <c r="F35" s="22"/>
      <c r="G35" s="22"/>
      <c r="H35" s="22"/>
      <c r="I35" s="22"/>
      <c r="J35" s="22"/>
    </row>
    <row r="36" spans="1:10" x14ac:dyDescent="0.25">
      <c r="F36" s="22"/>
      <c r="G36" s="22"/>
      <c r="H36" s="22"/>
      <c r="I36" s="22"/>
      <c r="J36" s="22"/>
    </row>
    <row r="37" spans="1:10" x14ac:dyDescent="0.25">
      <c r="F37" s="22"/>
      <c r="G37" s="22"/>
      <c r="H37" s="22"/>
      <c r="I37" s="22"/>
      <c r="J37" s="22"/>
    </row>
    <row r="38" spans="1:10" x14ac:dyDescent="0.25">
      <c r="F38" s="22"/>
      <c r="G38" s="22"/>
      <c r="H38" s="22"/>
      <c r="I38" s="22"/>
      <c r="J38" s="22"/>
    </row>
    <row r="39" spans="1:10" x14ac:dyDescent="0.25">
      <c r="F39" s="22"/>
      <c r="G39" s="22"/>
      <c r="H39" s="22"/>
      <c r="I39" s="22"/>
      <c r="J39" s="22"/>
    </row>
    <row r="40" spans="1:10" x14ac:dyDescent="0.25">
      <c r="F40" s="22"/>
      <c r="G40" s="22"/>
      <c r="H40" s="22"/>
      <c r="I40" s="22"/>
      <c r="J40" s="22"/>
    </row>
  </sheetData>
  <mergeCells count="63">
    <mergeCell ref="I25:J25"/>
    <mergeCell ref="B11:D11"/>
    <mergeCell ref="B12:D12"/>
    <mergeCell ref="B13:D13"/>
    <mergeCell ref="B14:D14"/>
    <mergeCell ref="B15:D15"/>
    <mergeCell ref="B16:D16"/>
    <mergeCell ref="B17:D17"/>
    <mergeCell ref="B18:D18"/>
    <mergeCell ref="B21:D21"/>
    <mergeCell ref="B22:D22"/>
    <mergeCell ref="G15:H15"/>
    <mergeCell ref="I13:J13"/>
    <mergeCell ref="I24:J24"/>
    <mergeCell ref="G17:H17"/>
    <mergeCell ref="G22:H22"/>
    <mergeCell ref="F9:J9"/>
    <mergeCell ref="B29:J29"/>
    <mergeCell ref="I18:J18"/>
    <mergeCell ref="I19:J19"/>
    <mergeCell ref="I20:J20"/>
    <mergeCell ref="G18:H18"/>
    <mergeCell ref="G19:H19"/>
    <mergeCell ref="A24:H24"/>
    <mergeCell ref="A25:H25"/>
    <mergeCell ref="G20:H20"/>
    <mergeCell ref="G21:H21"/>
    <mergeCell ref="G23:H23"/>
    <mergeCell ref="B23:D23"/>
    <mergeCell ref="B19:D19"/>
    <mergeCell ref="B20:D20"/>
    <mergeCell ref="B27:J27"/>
    <mergeCell ref="B28:J28"/>
    <mergeCell ref="A9:E9"/>
    <mergeCell ref="A8:E8"/>
    <mergeCell ref="A7:E7"/>
    <mergeCell ref="I14:J14"/>
    <mergeCell ref="I15:J15"/>
    <mergeCell ref="I16:J16"/>
    <mergeCell ref="I17:J17"/>
    <mergeCell ref="G11:H11"/>
    <mergeCell ref="G12:H12"/>
    <mergeCell ref="G13:H13"/>
    <mergeCell ref="G14:H14"/>
    <mergeCell ref="I11:J11"/>
    <mergeCell ref="I12:J12"/>
    <mergeCell ref="G16:H16"/>
    <mergeCell ref="F7:J7"/>
    <mergeCell ref="D2:J2"/>
    <mergeCell ref="A10:B10"/>
    <mergeCell ref="G10:H10"/>
    <mergeCell ref="I10:J10"/>
    <mergeCell ref="C10:F10"/>
    <mergeCell ref="A2:C2"/>
    <mergeCell ref="F3:J3"/>
    <mergeCell ref="A3:E3"/>
    <mergeCell ref="A4:E4"/>
    <mergeCell ref="A5:E5"/>
    <mergeCell ref="A6:E6"/>
    <mergeCell ref="F4:J4"/>
    <mergeCell ref="F5:J5"/>
    <mergeCell ref="F6:J6"/>
    <mergeCell ref="F8:J8"/>
  </mergeCells>
  <pageMargins left="1" right="1" top="1" bottom="1" header="0.5" footer="0.5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 Pegazus</dc:creator>
  <cp:lastModifiedBy>T450s</cp:lastModifiedBy>
  <cp:lastPrinted>2026-05-13T10:30:31Z</cp:lastPrinted>
  <dcterms:created xsi:type="dcterms:W3CDTF">2019-09-19T06:11:03Z</dcterms:created>
  <dcterms:modified xsi:type="dcterms:W3CDTF">2026-05-13T10:34:26Z</dcterms:modified>
</cp:coreProperties>
</file>